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785\OneDrive\Desktop\"/>
    </mc:Choice>
  </mc:AlternateContent>
  <bookViews>
    <workbookView xWindow="0" yWindow="0" windowWidth="28800" windowHeight="12330"/>
  </bookViews>
  <sheets>
    <sheet name="混合ダブルス" sheetId="6" r:id="rId1"/>
  </sheets>
  <externalReferences>
    <externalReference r:id="rId2"/>
  </externalReferences>
  <definedNames>
    <definedName name="_xlnm._FilterDatabase" localSheetId="0" hidden="1">混合ダブルス!$A$7:$K$43</definedName>
    <definedName name="_xlnm.Print_Area" localSheetId="0">混合ダブルス!$A$1:$M$43</definedName>
    <definedName name="学生" localSheetId="0">混合ダブルス!#REF!</definedName>
    <definedName name="学生">#REF!</definedName>
    <definedName name="資格" localSheetId="0">混合ダブルス!$N$2:$N$13</definedName>
    <definedName name="資格">#REF!</definedName>
    <definedName name="種目" localSheetId="0">混合ダブルス!$P$1:$P$2</definedName>
    <definedName name="種目">#REF!</definedName>
    <definedName name="性別" localSheetId="0">混合ダブルス!#REF!</definedName>
    <definedName name="性別">#REF!</definedName>
    <definedName name="大会名">[1]入力表!$C$1:$O$1</definedName>
    <definedName name="男子ダブルス" localSheetId="0">混合ダブルス!$P$1:$P$2</definedName>
    <definedName name="男子ダブルス">#REF!</definedName>
    <definedName name="登録" localSheetId="0">混合ダブルス!$O$13:$O$15</definedName>
    <definedName name="登録">#REF!</definedName>
    <definedName name="柏市オープンバドミントン団体戦" localSheetId="0">[1]入力表!#REF!</definedName>
    <definedName name="柏市オープンバドミントン団体戦">[1]入力表!#REF!</definedName>
    <definedName name="部" localSheetId="0">混合ダブルス!$O$1:$O$11</definedName>
    <definedName name="部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6" l="1"/>
  <c r="M40" i="6"/>
  <c r="M38" i="6"/>
  <c r="M36" i="6"/>
  <c r="M34" i="6"/>
  <c r="M32" i="6"/>
  <c r="M30" i="6"/>
  <c r="M28" i="6"/>
  <c r="M26" i="6"/>
  <c r="M24" i="6"/>
  <c r="M22" i="6"/>
  <c r="M20" i="6"/>
  <c r="M18" i="6"/>
  <c r="M16" i="6"/>
  <c r="M14" i="6"/>
  <c r="M12" i="6"/>
  <c r="H5" i="6" l="1"/>
</calcChain>
</file>

<file path=xl/sharedStrings.xml><?xml version="1.0" encoding="utf-8"?>
<sst xmlns="http://schemas.openxmlformats.org/spreadsheetml/2006/main" count="42" uniqueCount="42">
  <si>
    <t>住所</t>
    <rPh sb="0" eb="2">
      <t>ジュウショ</t>
    </rPh>
    <phoneticPr fontId="1"/>
  </si>
  <si>
    <t>種目</t>
    <rPh sb="0" eb="2">
      <t>しゅもく</t>
    </rPh>
    <phoneticPr fontId="1" type="Hiragana" alignment="center"/>
  </si>
  <si>
    <t>２部</t>
    <rPh sb="1" eb="2">
      <t>ブ</t>
    </rPh>
    <phoneticPr fontId="1"/>
  </si>
  <si>
    <t>３部</t>
    <rPh sb="1" eb="2">
      <t>ブ</t>
    </rPh>
    <phoneticPr fontId="1"/>
  </si>
  <si>
    <t>４部</t>
    <rPh sb="1" eb="2">
      <t>ブ</t>
    </rPh>
    <phoneticPr fontId="1"/>
  </si>
  <si>
    <t>混合ダブルス</t>
    <rPh sb="0" eb="2">
      <t>コンゴウ</t>
    </rPh>
    <phoneticPr fontId="1"/>
  </si>
  <si>
    <t>部</t>
    <rPh sb="0" eb="1">
      <t>ぶ</t>
    </rPh>
    <phoneticPr fontId="1" type="Hiragana" alignment="center"/>
  </si>
  <si>
    <t>女子ダブルス</t>
    <rPh sb="0" eb="2">
      <t>じょし</t>
    </rPh>
    <phoneticPr fontId="1" type="Hiragana" alignment="center"/>
  </si>
  <si>
    <t>氏名</t>
    <rPh sb="0" eb="2">
      <t>しめい</t>
    </rPh>
    <phoneticPr fontId="1" type="Hiragana" alignment="center"/>
  </si>
  <si>
    <t>電話</t>
    <rPh sb="0" eb="2">
      <t>デンワ</t>
    </rPh>
    <phoneticPr fontId="1"/>
  </si>
  <si>
    <t>代表者</t>
    <rPh sb="0" eb="3">
      <t>ダイヒョウシャ</t>
    </rPh>
    <phoneticPr fontId="1"/>
  </si>
  <si>
    <t>参加資格</t>
    <rPh sb="0" eb="2">
      <t>さんか</t>
    </rPh>
    <rPh sb="2" eb="4">
      <t>しかく</t>
    </rPh>
    <phoneticPr fontId="1" type="Hiragana" alignment="center"/>
  </si>
  <si>
    <t>　　　　　　　　※「ブルー」の欄はセルの右下の▼をクリックしてリストから選んでください。</t>
    <rPh sb="15" eb="16">
      <t>ラン</t>
    </rPh>
    <rPh sb="20" eb="22">
      <t>ミギシタ</t>
    </rPh>
    <rPh sb="36" eb="37">
      <t>エラ</t>
    </rPh>
    <phoneticPr fontId="1"/>
  </si>
  <si>
    <t>(市町村のみ)</t>
    <rPh sb="1" eb="4">
      <t>シチョウソン</t>
    </rPh>
    <phoneticPr fontId="1"/>
  </si>
  <si>
    <t>振込</t>
    <rPh sb="0" eb="2">
      <t>フリコミ</t>
    </rPh>
    <phoneticPr fontId="1"/>
  </si>
  <si>
    <t>名義人</t>
    <rPh sb="0" eb="2">
      <t>メイギ</t>
    </rPh>
    <rPh sb="2" eb="3">
      <t>ニン</t>
    </rPh>
    <phoneticPr fontId="1"/>
  </si>
  <si>
    <t>金額</t>
    <rPh sb="0" eb="2">
      <t>キンガク</t>
    </rPh>
    <phoneticPr fontId="1"/>
  </si>
  <si>
    <t>【振込先】千葉銀行 柏市役所出張所　　普通口座　　３０４３３１９　柏市バドミントン協会</t>
    <rPh sb="1" eb="4">
      <t>フリコミサキ</t>
    </rPh>
    <phoneticPr fontId="1"/>
  </si>
  <si>
    <t>５部</t>
    <rPh sb="1" eb="2">
      <t>ブ</t>
    </rPh>
    <phoneticPr fontId="1"/>
  </si>
  <si>
    <t>参加費</t>
    <rPh sb="0" eb="3">
      <t>さんかひ</t>
    </rPh>
    <phoneticPr fontId="1" type="Hiragana" alignment="center"/>
  </si>
  <si>
    <t>50歳代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</si>
  <si>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</si>
  <si>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</si>
  <si>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※年齢優遇</t>
    <rPh sb="1" eb="3">
      <t>ねんれい</t>
    </rPh>
    <rPh sb="3" eb="5">
      <t>ゆうぐう</t>
    </rPh>
    <phoneticPr fontId="1" type="Hiragana" alignment="center"/>
  </si>
  <si>
    <t>　　　　　　　　※年齢優遇は必要な方だけ選択。不要な方は空白でお願いします。</t>
    <rPh sb="9" eb="13">
      <t>ネンレイユウグウ</t>
    </rPh>
    <rPh sb="14" eb="16">
      <t>ヒツヨウ</t>
    </rPh>
    <rPh sb="17" eb="18">
      <t>カタ</t>
    </rPh>
    <rPh sb="20" eb="22">
      <t>センタク</t>
    </rPh>
    <rPh sb="23" eb="25">
      <t>フヨウ</t>
    </rPh>
    <rPh sb="26" eb="27">
      <t>カタ</t>
    </rPh>
    <rPh sb="28" eb="30">
      <t>クウハク</t>
    </rPh>
    <rPh sb="32" eb="33">
      <t>ネガ</t>
    </rPh>
    <phoneticPr fontId="1"/>
  </si>
  <si>
    <t>※学生</t>
    <rPh sb="1" eb="2">
      <t>ガク</t>
    </rPh>
    <rPh sb="2" eb="3">
      <t>セイ</t>
    </rPh>
    <phoneticPr fontId="1"/>
  </si>
  <si>
    <t>　　　　　　　　※複数ペアが同じ部に出場する場合は、強い順にご記入ください。</t>
  </si>
  <si>
    <t>在勤</t>
    <rPh sb="0" eb="2">
      <t>ザイキン</t>
    </rPh>
    <phoneticPr fontId="1"/>
  </si>
  <si>
    <t>在クラブ（市外）</t>
    <rPh sb="0" eb="1">
      <t>ザイ</t>
    </rPh>
    <rPh sb="5" eb="7">
      <t>シガイ</t>
    </rPh>
    <phoneticPr fontId="1"/>
  </si>
  <si>
    <t>在学</t>
    <rPh sb="0" eb="2">
      <t>ザイガク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</si>
  <si>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</si>
  <si>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</si>
  <si>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　　　　　　　　※学生（高校生以下）の申し込みは顧問の先生、保護者、クラブの指導者等が行って下さい。</t>
    <rPh sb="9" eb="11">
      <t>ガクセイ</t>
    </rPh>
    <rPh sb="12" eb="15">
      <t>コウコウセイ</t>
    </rPh>
    <rPh sb="15" eb="17">
      <t>イカ</t>
    </rPh>
    <rPh sb="19" eb="20">
      <t>モウ</t>
    </rPh>
    <rPh sb="21" eb="22">
      <t>コ</t>
    </rPh>
    <rPh sb="24" eb="26">
      <t>コモン</t>
    </rPh>
    <rPh sb="27" eb="29">
      <t>センセイ</t>
    </rPh>
    <rPh sb="30" eb="33">
      <t>ホゴシャ</t>
    </rPh>
    <rPh sb="38" eb="40">
      <t>シドウ</t>
    </rPh>
    <rPh sb="40" eb="41">
      <t>シャ</t>
    </rPh>
    <rPh sb="41" eb="42">
      <t>トウ</t>
    </rPh>
    <rPh sb="43" eb="44">
      <t>オコナ</t>
    </rPh>
    <rPh sb="46" eb="47">
      <t>クダ</t>
    </rPh>
    <phoneticPr fontId="1"/>
  </si>
  <si>
    <t>所属</t>
    <rPh sb="0" eb="2">
      <t>フリガナ</t>
    </rPh>
    <phoneticPr fontId="1"/>
  </si>
  <si>
    <t>40歳代</t>
    <rPh sb="2" eb="3">
      <t>サイ</t>
    </rPh>
    <rPh sb="3" eb="4">
      <t>ダイ</t>
    </rPh>
    <phoneticPr fontId="1"/>
  </si>
  <si>
    <t>１部</t>
    <rPh sb="1" eb="2">
      <t>ブ</t>
    </rPh>
    <phoneticPr fontId="1"/>
  </si>
  <si>
    <t>男子ダブルス</t>
    <rPh sb="0" eb="2">
      <t>だんし</t>
    </rPh>
    <phoneticPr fontId="1" type="Hiragana" alignment="center"/>
  </si>
  <si>
    <t>在住</t>
    <rPh sb="0" eb="2">
      <t>ザイジュウ</t>
    </rPh>
    <phoneticPr fontId="1"/>
  </si>
  <si>
    <t>高校生</t>
    <rPh sb="0" eb="3">
      <t>コウコウセイ</t>
    </rPh>
    <phoneticPr fontId="1"/>
  </si>
  <si>
    <t>オープン</t>
    <phoneticPr fontId="1"/>
  </si>
  <si>
    <r>
      <t xml:space="preserve">事務局へ申し込み
⇩
受付の返信が届いて
</t>
    </r>
    <r>
      <rPr>
        <b/>
        <sz val="9"/>
        <color rgb="FFFF0000"/>
        <rFont val="HG丸ｺﾞｼｯｸM-PRO"/>
        <family val="3"/>
        <charset val="128"/>
      </rPr>
      <t>２日後まで</t>
    </r>
    <r>
      <rPr>
        <b/>
        <sz val="9"/>
        <rFont val="HG丸ｺﾞｼｯｸM-PRO"/>
        <family val="3"/>
        <charset val="128"/>
      </rPr>
      <t xml:space="preserve">にお振込み
⇩
組み合わせ会議時に入金確認が出来ない場合は連絡します。
</t>
    </r>
    <r>
      <rPr>
        <b/>
        <sz val="9"/>
        <color rgb="FFFF0000"/>
        <rFont val="HG丸ｺﾞｼｯｸM-PRO"/>
        <family val="3"/>
        <charset val="128"/>
      </rPr>
      <t>※連絡無い場合は受付完了しております。</t>
    </r>
    <phoneticPr fontId="1"/>
  </si>
  <si>
    <t>氏名</t>
    <rPh sb="0" eb="2">
      <t>フリガナ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</si>
</sst>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[$¥-411]#,##0_);[Red]\([$¥-411]#,##0\)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HGP創英角ﾎﾟｯﾌﾟ体"/>
      <family val="3"/>
      <charset val="128"/>
    </font>
    <font>
      <sz val="12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2"/>
      <name val="HGP創英角ﾎﾟｯﾌﾟ体"/>
      <family val="3"/>
      <charset val="128"/>
    </font>
    <font>
      <sz val="11"/>
      <name val="HGS創英角ﾎﾟｯﾌﾟ体"/>
      <family val="3"/>
      <charset val="128"/>
    </font>
    <font>
      <b/>
      <sz val="12"/>
      <name val="HG丸ｺﾞｼｯｸM-PRO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shrinkToFit="1"/>
      <protection locked="0"/>
    </xf>
    <xf numFmtId="0" fontId="11" fillId="2" borderId="9" xfId="0" applyFont="1" applyFill="1" applyBorder="1" applyAlignment="1" applyProtection="1">
      <alignment horizontal="center" vertical="center" shrinkToFit="1"/>
      <protection locked="0"/>
    </xf>
    <xf numFmtId="0" fontId="11" fillId="2" borderId="10" xfId="0" applyFont="1" applyFill="1" applyBorder="1" applyAlignment="1" applyProtection="1">
      <alignment horizontal="center" vertical="center" shrinkToFit="1"/>
      <protection locked="0"/>
    </xf>
    <xf numFmtId="0" fontId="11" fillId="2" borderId="11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 applyProtection="1">
      <alignment horizontal="center" vertical="center" shrinkToFit="1"/>
      <protection locked="0"/>
    </xf>
    <xf numFmtId="0" fontId="11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19" xfId="0" applyFont="1" applyFill="1" applyBorder="1" applyAlignment="1" applyProtection="1">
      <alignment horizontal="center" vertical="center" shrinkToFit="1"/>
      <protection locked="0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9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14" fillId="4" borderId="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5" fontId="2" fillId="0" borderId="1" xfId="0" applyNumberFormat="1" applyFont="1" applyBorder="1" applyAlignment="1">
      <alignment horizontal="center" vertical="center" shrinkToFit="1"/>
    </xf>
    <xf numFmtId="176" fontId="7" fillId="4" borderId="3" xfId="0" applyNumberFormat="1" applyFont="1" applyFill="1" applyBorder="1" applyAlignment="1">
      <alignment horizontal="center" vertical="center" wrapText="1" shrinkToFit="1"/>
    </xf>
    <xf numFmtId="176" fontId="7" fillId="4" borderId="8" xfId="0" applyNumberFormat="1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3" fillId="2" borderId="12" xfId="0" applyFont="1" applyFill="1" applyBorder="1" applyAlignment="1">
      <alignment vertical="center" shrinkToFit="1"/>
    </xf>
    <xf numFmtId="0" fontId="13" fillId="2" borderId="13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SUKE/Downloads/windows/TEMP/&#22823;&#20250;&#12398;&#12362;&#30693;&#12425;&#123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大会要項"/>
    </sheetNames>
    <sheetDataSet>
      <sheetData sheetId="0">
        <row r="1">
          <cell r="C1" t="e">
            <v>#N/A</v>
          </cell>
          <cell r="D1" t="str">
            <v>柏市民バドミントンシングルス大会</v>
          </cell>
          <cell r="E1" t="str">
            <v>柏市民バドミントンシングルス大会</v>
          </cell>
          <cell r="F1" t="str">
            <v>柏市民バドミントン混合ダブルス年代別大会</v>
          </cell>
          <cell r="G1" t="str">
            <v>柏市民バドミントン夏季ダブルス大会</v>
          </cell>
          <cell r="H1" t="str">
            <v>柏市民バドミントン団体戦</v>
          </cell>
          <cell r="I1" t="e">
            <v>#N/A</v>
          </cell>
          <cell r="J1" t="e">
            <v>#N/A</v>
          </cell>
          <cell r="K1" t="e">
            <v>#N/A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view="pageBreakPreview" zoomScaleNormal="100" zoomScaleSheetLayoutView="100" workbookViewId="0">
      <selection activeCell="Z11" sqref="Z11"/>
    </sheetView>
  </sheetViews>
  <sheetFormatPr defaultColWidth="9" defaultRowHeight="14.25"/>
  <cols>
    <col min="1" max="4" width="4.625" style="2" customWidth="1"/>
    <col min="5" max="5" width="10.625" style="2" customWidth="1"/>
    <col min="6" max="6" width="6.125" style="5" customWidth="1"/>
    <col min="7" max="7" width="6.125" style="2" customWidth="1"/>
    <col min="8" max="8" width="12.375" style="2" customWidth="1"/>
    <col min="9" max="9" width="18.625" style="2" customWidth="1"/>
    <col min="10" max="11" width="10.5" style="2" customWidth="1"/>
    <col min="12" max="12" width="11" style="2" customWidth="1"/>
    <col min="13" max="13" width="17.875" style="2" customWidth="1"/>
    <col min="14" max="20" width="9" style="2" hidden="1" customWidth="1"/>
    <col min="21" max="16384" width="9" style="2"/>
  </cols>
  <sheetData>
    <row r="1" spans="1:20" s="1" customFormat="1" ht="36.75" customHeight="1">
      <c r="A1" s="49" t="s">
        <v>40</v>
      </c>
      <c r="B1" s="49"/>
      <c r="C1" s="49"/>
      <c r="D1" s="49"/>
      <c r="E1" s="56" t="s">
        <v>10</v>
      </c>
      <c r="F1" s="56" t="s">
        <v>8</v>
      </c>
      <c r="G1" s="56"/>
      <c r="H1" s="56"/>
      <c r="I1" s="56"/>
      <c r="J1" s="56"/>
      <c r="K1" s="56"/>
      <c r="L1" s="56"/>
      <c r="M1" s="56"/>
      <c r="N1" s="4"/>
      <c r="O1" s="4"/>
      <c r="P1" s="6"/>
      <c r="Q1" s="2"/>
      <c r="R1" s="2"/>
    </row>
    <row r="2" spans="1:20" s="1" customFormat="1" ht="33" customHeight="1">
      <c r="A2" s="49"/>
      <c r="B2" s="49"/>
      <c r="C2" s="49"/>
      <c r="D2" s="49"/>
      <c r="E2" s="56"/>
      <c r="F2" s="56" t="s">
        <v>0</v>
      </c>
      <c r="G2" s="56"/>
      <c r="H2" s="11" t="s">
        <v>13</v>
      </c>
      <c r="I2" s="68"/>
      <c r="J2" s="69"/>
      <c r="K2" s="69"/>
      <c r="L2" s="69"/>
      <c r="M2" s="70"/>
      <c r="N2" s="4" t="s">
        <v>34</v>
      </c>
      <c r="O2" s="4" t="s">
        <v>35</v>
      </c>
      <c r="P2" s="6" t="s">
        <v>36</v>
      </c>
      <c r="Q2" s="2"/>
      <c r="R2" s="2" t="s">
        <v>37</v>
      </c>
      <c r="T2" s="1" t="s">
        <v>38</v>
      </c>
    </row>
    <row r="3" spans="1:20" s="1" customFormat="1" ht="37.5" customHeight="1">
      <c r="A3" s="49"/>
      <c r="B3" s="49"/>
      <c r="C3" s="49"/>
      <c r="D3" s="49"/>
      <c r="E3" s="56"/>
      <c r="F3" s="56" t="s">
        <v>9</v>
      </c>
      <c r="G3" s="56"/>
      <c r="H3" s="55"/>
      <c r="I3" s="55"/>
      <c r="J3" s="55"/>
      <c r="K3" s="55"/>
      <c r="L3" s="55"/>
      <c r="M3" s="55"/>
      <c r="N3" s="4" t="s">
        <v>20</v>
      </c>
      <c r="O3" s="4" t="s">
        <v>2</v>
      </c>
      <c r="P3" s="6" t="s">
        <v>7</v>
      </c>
      <c r="Q3" s="2"/>
      <c r="R3" s="2" t="s">
        <v>27</v>
      </c>
      <c r="T3" s="1" t="s">
        <v>30</v>
      </c>
    </row>
    <row r="4" spans="1:20" s="1" customFormat="1" ht="37.5" customHeight="1">
      <c r="A4" s="49"/>
      <c r="B4" s="49"/>
      <c r="C4" s="49"/>
      <c r="D4" s="49"/>
      <c r="E4" s="56" t="s">
        <v>14</v>
      </c>
      <c r="F4" s="56" t="s">
        <v>15</v>
      </c>
      <c r="G4" s="56"/>
      <c r="H4" s="57"/>
      <c r="I4" s="57"/>
      <c r="J4" s="57"/>
      <c r="K4" s="57"/>
      <c r="L4" s="57"/>
      <c r="M4" s="57"/>
      <c r="N4" s="4" t="s">
        <v>21</v>
      </c>
      <c r="O4" s="4" t="s">
        <v>3</v>
      </c>
      <c r="P4" s="7" t="s">
        <v>5</v>
      </c>
      <c r="Q4" s="2"/>
      <c r="R4" s="2" t="s">
        <v>29</v>
      </c>
      <c r="T4" s="1" t="s">
        <v>31</v>
      </c>
    </row>
    <row r="5" spans="1:20" s="1" customFormat="1" ht="37.5" customHeight="1">
      <c r="A5" s="49"/>
      <c r="B5" s="49"/>
      <c r="C5" s="49"/>
      <c r="D5" s="49"/>
      <c r="E5" s="56"/>
      <c r="F5" s="56" t="s">
        <v>16</v>
      </c>
      <c r="G5" s="56"/>
      <c r="H5" s="58">
        <f>SUM(M12:T43)</f>
        <v>0</v>
      </c>
      <c r="I5" s="58"/>
      <c r="J5" s="58"/>
      <c r="K5" s="58"/>
      <c r="L5" s="58"/>
      <c r="M5" s="58"/>
      <c r="N5" s="4" t="s">
        <v>22</v>
      </c>
      <c r="O5" s="4" t="s">
        <v>4</v>
      </c>
      <c r="Q5" s="2"/>
      <c r="R5" s="2" t="s">
        <v>28</v>
      </c>
    </row>
    <row r="6" spans="1:20" s="1" customFormat="1" ht="37.5" customHeight="1">
      <c r="A6" s="67" t="s">
        <v>17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4"/>
      <c r="O6" s="4" t="s">
        <v>18</v>
      </c>
      <c r="P6" s="2"/>
      <c r="Q6" s="2"/>
      <c r="R6" s="1" t="s">
        <v>39</v>
      </c>
    </row>
    <row r="7" spans="1:20" s="1" customFormat="1" ht="15" customHeight="1">
      <c r="A7" s="42" t="s">
        <v>26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4"/>
      <c r="N7" s="4"/>
      <c r="O7" s="10"/>
      <c r="P7" s="2"/>
      <c r="Q7" s="2"/>
    </row>
    <row r="8" spans="1:20" ht="15" customHeight="1">
      <c r="A8" s="45" t="s">
        <v>12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  <c r="N8" s="4"/>
      <c r="O8" s="8"/>
    </row>
    <row r="9" spans="1:20" ht="15" customHeight="1">
      <c r="A9" s="61" t="s">
        <v>32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3"/>
      <c r="N9" s="4"/>
      <c r="O9" s="8"/>
    </row>
    <row r="10" spans="1:20" ht="15" customHeight="1">
      <c r="A10" s="64" t="s">
        <v>24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6"/>
      <c r="N10" s="4"/>
      <c r="O10" s="8"/>
    </row>
    <row r="11" spans="1:20" s="3" customFormat="1" ht="41.1" customHeight="1">
      <c r="A11" s="12"/>
      <c r="B11" s="50" t="s">
        <v>1</v>
      </c>
      <c r="C11" s="51"/>
      <c r="D11" s="52"/>
      <c r="E11" s="12" t="s">
        <v>6</v>
      </c>
      <c r="F11" s="53" t="s" ph="1">
        <v>41</v>
      </c>
      <c r="G11" s="54" ph="1"/>
      <c r="H11" s="54" ph="1"/>
      <c r="I11" s="12" t="s" ph="1">
        <v>33</v>
      </c>
      <c r="J11" s="13" t="s">
        <v>11</v>
      </c>
      <c r="K11" s="9" t="s">
        <v>25</v>
      </c>
      <c r="L11" s="14" t="s">
        <v>23</v>
      </c>
      <c r="M11" s="15" t="s">
        <v>19</v>
      </c>
      <c r="N11" s="4"/>
      <c r="O11" s="8"/>
      <c r="P11" s="2"/>
      <c r="Q11" s="2"/>
      <c r="R11" s="2"/>
    </row>
    <row r="12" spans="1:20" s="3" customFormat="1" ht="10.5" customHeight="1">
      <c r="A12" s="21">
        <v>1</v>
      </c>
      <c r="B12" s="24"/>
      <c r="C12" s="25"/>
      <c r="D12" s="26"/>
      <c r="E12" s="33"/>
      <c r="F12" s="36"/>
      <c r="G12" s="37"/>
      <c r="H12" s="38"/>
      <c r="I12" s="17"/>
      <c r="J12" s="39"/>
      <c r="K12" s="33"/>
      <c r="L12" s="39"/>
      <c r="M12" s="59" t="str">
        <f>IF(J12="","「参加資格」を選択してください",IF(J12="在勤",2000,IF(J12="在住",IF(K12="",2000,IF(K12="小学生",800,IF(K12="中学生",800,IF(K12="高校生",1300,"想定外の動作です。")))),IF(J12="在学",IF(K12="","「※学生」を選択してください」",IF(K12="小学生",800,IF(K12="中学生",800,IF(K12="高校生",1300,"想定外の動作です。")))),IF(J12="オープン",IF(K12="",2300,IF(K12="小学生",2000,IF(K12="中学生",2000,IF(K12="高校生",2000,2300)))),IF(J12="在クラブ（市外）",IF(K12="",2300,IF(K12="小学生",2000,IF(K12="中学生",2000,IF(K12="高校生",2000,2300)))),"想定外の動作です。"))))))</f>
        <v>「参加資格」を選択してください</v>
      </c>
      <c r="N12" s="4"/>
      <c r="O12" s="8"/>
      <c r="P12" s="2"/>
      <c r="Q12" s="2"/>
      <c r="R12" s="2"/>
    </row>
    <row r="13" spans="1:20" ht="21.75" customHeight="1">
      <c r="A13" s="22"/>
      <c r="B13" s="27"/>
      <c r="C13" s="28"/>
      <c r="D13" s="29"/>
      <c r="E13" s="34"/>
      <c r="F13" s="18"/>
      <c r="G13" s="19"/>
      <c r="H13" s="20"/>
      <c r="I13" s="16"/>
      <c r="J13" s="40"/>
      <c r="K13" s="35"/>
      <c r="L13" s="40"/>
      <c r="M13" s="60"/>
      <c r="N13" s="4"/>
      <c r="O13" s="4"/>
    </row>
    <row r="14" spans="1:20" ht="10.5" customHeight="1">
      <c r="A14" s="22"/>
      <c r="B14" s="27"/>
      <c r="C14" s="28"/>
      <c r="D14" s="29"/>
      <c r="E14" s="34"/>
      <c r="F14" s="36"/>
      <c r="G14" s="37"/>
      <c r="H14" s="38"/>
      <c r="I14" s="17"/>
      <c r="J14" s="39"/>
      <c r="K14" s="41"/>
      <c r="L14" s="48"/>
      <c r="M14" s="59" t="str">
        <f t="shared" ref="M14" si="0">IF(J14="","「参加資格」を選択してください",IF(J14="在勤",2000,IF(J14="在住",IF(K14="",2000,IF(K14="小学生",800,IF(K14="中学生",800,IF(K14="高校生",1300,"想定外の動作です。")))),IF(J14="在学",IF(K14="","「※学生」を選択してください」",IF(K14="小学生",800,IF(K14="中学生",800,IF(K14="高校生",1300,"想定外の動作です。")))),IF(J14="オープン",IF(K14="",2300,IF(K14="小学生",2000,IF(K14="中学生",2000,IF(K14="高校生",2000,2300)))),IF(J14="在クラブ（市外）",IF(K14="",2300,IF(K14="小学生",2000,IF(K14="中学生",2000,IF(K14="高校生",2000,2300)))),"想定外の動作です。"))))))</f>
        <v>「参加資格」を選択してください</v>
      </c>
      <c r="N14" s="4"/>
      <c r="O14" s="4"/>
    </row>
    <row r="15" spans="1:20" ht="21.75" customHeight="1">
      <c r="A15" s="23"/>
      <c r="B15" s="30"/>
      <c r="C15" s="31"/>
      <c r="D15" s="32"/>
      <c r="E15" s="35"/>
      <c r="F15" s="18"/>
      <c r="G15" s="19"/>
      <c r="H15" s="20"/>
      <c r="I15" s="16"/>
      <c r="J15" s="40"/>
      <c r="K15" s="35"/>
      <c r="L15" s="40"/>
      <c r="M15" s="60"/>
      <c r="O15" s="4"/>
    </row>
    <row r="16" spans="1:20" s="3" customFormat="1" ht="11.25" customHeight="1">
      <c r="A16" s="21">
        <v>2</v>
      </c>
      <c r="B16" s="24"/>
      <c r="C16" s="25"/>
      <c r="D16" s="26"/>
      <c r="E16" s="33"/>
      <c r="F16" s="36"/>
      <c r="G16" s="37"/>
      <c r="H16" s="38"/>
      <c r="I16" s="17"/>
      <c r="J16" s="39"/>
      <c r="K16" s="41"/>
      <c r="L16" s="48"/>
      <c r="M16" s="59" t="str">
        <f t="shared" ref="M16" si="1">IF(J16="","「参加資格」を選択してください",IF(J16="在勤",2000,IF(J16="在住",IF(K16="",2000,IF(K16="小学生",800,IF(K16="中学生",800,IF(K16="高校生",1300,"想定外の動作です。")))),IF(J16="在学",IF(K16="","「※学生」を選択してください」",IF(K16="小学生",800,IF(K16="中学生",800,IF(K16="高校生",1300,"想定外の動作です。")))),IF(J16="オープン",IF(K16="",2300,IF(K16="小学生",2000,IF(K16="中学生",2000,IF(K16="高校生",2000,2300)))),IF(J16="在クラブ（市外）",IF(K16="",2300,IF(K16="小学生",2000,IF(K16="中学生",2000,IF(K16="高校生",2000,2300)))),"想定外の動作です。"))))))</f>
        <v>「参加資格」を選択してください</v>
      </c>
      <c r="N16" s="4"/>
      <c r="O16" s="8"/>
      <c r="P16" s="2"/>
      <c r="Q16" s="2"/>
      <c r="R16" s="2"/>
    </row>
    <row r="17" spans="1:18" ht="22.5" customHeight="1">
      <c r="A17" s="22"/>
      <c r="B17" s="27"/>
      <c r="C17" s="28"/>
      <c r="D17" s="29"/>
      <c r="E17" s="34"/>
      <c r="F17" s="18"/>
      <c r="G17" s="19"/>
      <c r="H17" s="20"/>
      <c r="I17" s="16"/>
      <c r="J17" s="40"/>
      <c r="K17" s="35"/>
      <c r="L17" s="40"/>
      <c r="M17" s="60"/>
      <c r="N17" s="4"/>
      <c r="O17" s="4"/>
    </row>
    <row r="18" spans="1:18" ht="11.25" customHeight="1">
      <c r="A18" s="22"/>
      <c r="B18" s="27"/>
      <c r="C18" s="28"/>
      <c r="D18" s="29"/>
      <c r="E18" s="34"/>
      <c r="F18" s="36"/>
      <c r="G18" s="37"/>
      <c r="H18" s="38"/>
      <c r="I18" s="17"/>
      <c r="J18" s="39"/>
      <c r="K18" s="41"/>
      <c r="L18" s="48"/>
      <c r="M18" s="59" t="str">
        <f t="shared" ref="M18" si="2">IF(J18="","「参加資格」を選択してください",IF(J18="在勤",2000,IF(J18="在住",IF(K18="",2000,IF(K18="小学生",800,IF(K18="中学生",800,IF(K18="高校生",1300,"想定外の動作です。")))),IF(J18="在学",IF(K18="","「※学生」を選択してください」",IF(K18="小学生",800,IF(K18="中学生",800,IF(K18="高校生",1300,"想定外の動作です。")))),IF(J18="オープン",IF(K18="",2300,IF(K18="小学生",2000,IF(K18="中学生",2000,IF(K18="高校生",2000,2300)))),IF(J18="在クラブ（市外）",IF(K18="",2300,IF(K18="小学生",2000,IF(K18="中学生",2000,IF(K18="高校生",2000,2300)))),"想定外の動作です。"))))))</f>
        <v>「参加資格」を選択してください</v>
      </c>
      <c r="N18" s="4"/>
      <c r="O18" s="4"/>
    </row>
    <row r="19" spans="1:18" ht="22.5" customHeight="1">
      <c r="A19" s="23"/>
      <c r="B19" s="30"/>
      <c r="C19" s="31"/>
      <c r="D19" s="32"/>
      <c r="E19" s="35"/>
      <c r="F19" s="18"/>
      <c r="G19" s="19"/>
      <c r="H19" s="20"/>
      <c r="I19" s="16"/>
      <c r="J19" s="40"/>
      <c r="K19" s="35"/>
      <c r="L19" s="40"/>
      <c r="M19" s="60"/>
      <c r="O19" s="4"/>
    </row>
    <row r="20" spans="1:18" s="3" customFormat="1" ht="11.25" customHeight="1">
      <c r="A20" s="21">
        <v>3</v>
      </c>
      <c r="B20" s="24"/>
      <c r="C20" s="25"/>
      <c r="D20" s="26"/>
      <c r="E20" s="33"/>
      <c r="F20" s="36"/>
      <c r="G20" s="37"/>
      <c r="H20" s="38"/>
      <c r="I20" s="17"/>
      <c r="J20" s="39"/>
      <c r="K20" s="41"/>
      <c r="L20" s="48"/>
      <c r="M20" s="59" t="str">
        <f t="shared" ref="M20" si="3">IF(J20="","「参加資格」を選択してください",IF(J20="在勤",2000,IF(J20="在住",IF(K20="",2000,IF(K20="小学生",800,IF(K20="中学生",800,IF(K20="高校生",1300,"想定外の動作です。")))),IF(J20="在学",IF(K20="","「※学生」を選択してください」",IF(K20="小学生",800,IF(K20="中学生",800,IF(K20="高校生",1300,"想定外の動作です。")))),IF(J20="オープン",IF(K20="",2300,IF(K20="小学生",2000,IF(K20="中学生",2000,IF(K20="高校生",2000,2300)))),IF(J20="在クラブ（市外）",IF(K20="",2300,IF(K20="小学生",2000,IF(K20="中学生",2000,IF(K20="高校生",2000,2300)))),"想定外の動作です。"))))))</f>
        <v>「参加資格」を選択してください</v>
      </c>
      <c r="N20" s="4"/>
      <c r="O20" s="8"/>
      <c r="P20" s="2"/>
      <c r="Q20" s="2"/>
      <c r="R20" s="2"/>
    </row>
    <row r="21" spans="1:18" ht="22.5" customHeight="1">
      <c r="A21" s="22"/>
      <c r="B21" s="27"/>
      <c r="C21" s="28"/>
      <c r="D21" s="29"/>
      <c r="E21" s="34"/>
      <c r="F21" s="18"/>
      <c r="G21" s="19"/>
      <c r="H21" s="20"/>
      <c r="I21" s="16"/>
      <c r="J21" s="40"/>
      <c r="K21" s="35"/>
      <c r="L21" s="40"/>
      <c r="M21" s="60"/>
      <c r="N21" s="4"/>
      <c r="O21" s="4"/>
    </row>
    <row r="22" spans="1:18" ht="11.25" customHeight="1">
      <c r="A22" s="22"/>
      <c r="B22" s="27"/>
      <c r="C22" s="28"/>
      <c r="D22" s="29"/>
      <c r="E22" s="34"/>
      <c r="F22" s="36"/>
      <c r="G22" s="37"/>
      <c r="H22" s="38"/>
      <c r="I22" s="17"/>
      <c r="J22" s="39"/>
      <c r="K22" s="41"/>
      <c r="L22" s="48"/>
      <c r="M22" s="59" t="str">
        <f t="shared" ref="M22" si="4">IF(J22="","「参加資格」を選択してください",IF(J22="在勤",2000,IF(J22="在住",IF(K22="",2000,IF(K22="小学生",800,IF(K22="中学生",800,IF(K22="高校生",1300,"想定外の動作です。")))),IF(J22="在学",IF(K22="","「※学生」を選択してください」",IF(K22="小学生",800,IF(K22="中学生",800,IF(K22="高校生",1300,"想定外の動作です。")))),IF(J22="オープン",IF(K22="",2300,IF(K22="小学生",2000,IF(K22="中学生",2000,IF(K22="高校生",2000,2300)))),IF(J22="在クラブ（市外）",IF(K22="",2300,IF(K22="小学生",2000,IF(K22="中学生",2000,IF(K22="高校生",2000,2300)))),"想定外の動作です。"))))))</f>
        <v>「参加資格」を選択してください</v>
      </c>
      <c r="N22" s="4"/>
      <c r="O22" s="4"/>
    </row>
    <row r="23" spans="1:18" ht="22.5" customHeight="1">
      <c r="A23" s="23"/>
      <c r="B23" s="30"/>
      <c r="C23" s="31"/>
      <c r="D23" s="32"/>
      <c r="E23" s="35"/>
      <c r="F23" s="18"/>
      <c r="G23" s="19"/>
      <c r="H23" s="20"/>
      <c r="I23" s="16"/>
      <c r="J23" s="40"/>
      <c r="K23" s="35"/>
      <c r="L23" s="40"/>
      <c r="M23" s="60"/>
      <c r="O23" s="4"/>
    </row>
    <row r="24" spans="1:18" s="3" customFormat="1" ht="11.25" customHeight="1">
      <c r="A24" s="21">
        <v>4</v>
      </c>
      <c r="B24" s="24"/>
      <c r="C24" s="25"/>
      <c r="D24" s="26"/>
      <c r="E24" s="33"/>
      <c r="F24" s="36"/>
      <c r="G24" s="37"/>
      <c r="H24" s="38"/>
      <c r="I24" s="17"/>
      <c r="J24" s="39"/>
      <c r="K24" s="41"/>
      <c r="L24" s="48"/>
      <c r="M24" s="59" t="str">
        <f t="shared" ref="M24" si="5">IF(J24="","「参加資格」を選択してください",IF(J24="在勤",2000,IF(J24="在住",IF(K24="",2000,IF(K24="小学生",800,IF(K24="中学生",800,IF(K24="高校生",1300,"想定外の動作です。")))),IF(J24="在学",IF(K24="","「※学生」を選択してください」",IF(K24="小学生",800,IF(K24="中学生",800,IF(K24="高校生",1300,"想定外の動作です。")))),IF(J24="オープン",IF(K24="",2300,IF(K24="小学生",2000,IF(K24="中学生",2000,IF(K24="高校生",2000,2300)))),IF(J24="在クラブ（市外）",IF(K24="",2300,IF(K24="小学生",2000,IF(K24="中学生",2000,IF(K24="高校生",2000,2300)))),"想定外の動作です。"))))))</f>
        <v>「参加資格」を選択してください</v>
      </c>
      <c r="N24" s="4"/>
      <c r="O24" s="8"/>
      <c r="P24" s="2"/>
      <c r="Q24" s="2"/>
      <c r="R24" s="2"/>
    </row>
    <row r="25" spans="1:18" ht="22.5" customHeight="1">
      <c r="A25" s="22"/>
      <c r="B25" s="27"/>
      <c r="C25" s="28"/>
      <c r="D25" s="29"/>
      <c r="E25" s="34"/>
      <c r="F25" s="18"/>
      <c r="G25" s="19"/>
      <c r="H25" s="20"/>
      <c r="I25" s="16"/>
      <c r="J25" s="40"/>
      <c r="K25" s="35"/>
      <c r="L25" s="40"/>
      <c r="M25" s="60"/>
      <c r="N25" s="4"/>
      <c r="O25" s="4"/>
    </row>
    <row r="26" spans="1:18" ht="11.25" customHeight="1">
      <c r="A26" s="22"/>
      <c r="B26" s="27"/>
      <c r="C26" s="28"/>
      <c r="D26" s="29"/>
      <c r="E26" s="34"/>
      <c r="F26" s="36"/>
      <c r="G26" s="37"/>
      <c r="H26" s="38"/>
      <c r="I26" s="17"/>
      <c r="J26" s="39"/>
      <c r="K26" s="41"/>
      <c r="L26" s="48"/>
      <c r="M26" s="59" t="str">
        <f t="shared" ref="M26" si="6">IF(J26="","「参加資格」を選択してください",IF(J26="在勤",2000,IF(J26="在住",IF(K26="",2000,IF(K26="小学生",800,IF(K26="中学生",800,IF(K26="高校生",1300,"想定外の動作です。")))),IF(J26="在学",IF(K26="","「※学生」を選択してください」",IF(K26="小学生",800,IF(K26="中学生",800,IF(K26="高校生",1300,"想定外の動作です。")))),IF(J26="オープン",IF(K26="",2300,IF(K26="小学生",2000,IF(K26="中学生",2000,IF(K26="高校生",2000,2300)))),IF(J26="在クラブ（市外）",IF(K26="",2300,IF(K26="小学生",2000,IF(K26="中学生",2000,IF(K26="高校生",2000,2300)))),"想定外の動作です。"))))))</f>
        <v>「参加資格」を選択してください</v>
      </c>
      <c r="N26" s="4"/>
      <c r="O26" s="4"/>
    </row>
    <row r="27" spans="1:18" ht="22.5" customHeight="1">
      <c r="A27" s="23"/>
      <c r="B27" s="30"/>
      <c r="C27" s="31"/>
      <c r="D27" s="32"/>
      <c r="E27" s="35"/>
      <c r="F27" s="18"/>
      <c r="G27" s="19"/>
      <c r="H27" s="20"/>
      <c r="I27" s="16"/>
      <c r="J27" s="40"/>
      <c r="K27" s="35"/>
      <c r="L27" s="40"/>
      <c r="M27" s="60"/>
      <c r="O27" s="4"/>
    </row>
    <row r="28" spans="1:18" s="3" customFormat="1" ht="11.25" customHeight="1">
      <c r="A28" s="21">
        <v>5</v>
      </c>
      <c r="B28" s="24"/>
      <c r="C28" s="25"/>
      <c r="D28" s="26"/>
      <c r="E28" s="33"/>
      <c r="F28" s="36"/>
      <c r="G28" s="37"/>
      <c r="H28" s="38"/>
      <c r="I28" s="17"/>
      <c r="J28" s="39"/>
      <c r="K28" s="41"/>
      <c r="L28" s="48"/>
      <c r="M28" s="59" t="str">
        <f t="shared" ref="M28" si="7">IF(J28="","「参加資格」を選択してください",IF(J28="在勤",2000,IF(J28="在住",IF(K28="",2000,IF(K28="小学生",800,IF(K28="中学生",800,IF(K28="高校生",1300,"想定外の動作です。")))),IF(J28="在学",IF(K28="","「※学生」を選択してください」",IF(K28="小学生",800,IF(K28="中学生",800,IF(K28="高校生",1300,"想定外の動作です。")))),IF(J28="オープン",IF(K28="",2300,IF(K28="小学生",2000,IF(K28="中学生",2000,IF(K28="高校生",2000,2300)))),IF(J28="在クラブ（市外）",IF(K28="",2300,IF(K28="小学生",2000,IF(K28="中学生",2000,IF(K28="高校生",2000,2300)))),"想定外の動作です。"))))))</f>
        <v>「参加資格」を選択してください</v>
      </c>
      <c r="N28" s="4"/>
      <c r="O28" s="8"/>
      <c r="P28" s="2"/>
      <c r="Q28" s="2"/>
      <c r="R28" s="2"/>
    </row>
    <row r="29" spans="1:18" ht="22.5" customHeight="1">
      <c r="A29" s="22"/>
      <c r="B29" s="27"/>
      <c r="C29" s="28"/>
      <c r="D29" s="29"/>
      <c r="E29" s="34"/>
      <c r="F29" s="18"/>
      <c r="G29" s="19"/>
      <c r="H29" s="20"/>
      <c r="I29" s="16"/>
      <c r="J29" s="40"/>
      <c r="K29" s="35"/>
      <c r="L29" s="40"/>
      <c r="M29" s="60"/>
      <c r="N29" s="4"/>
      <c r="O29" s="4"/>
    </row>
    <row r="30" spans="1:18" ht="11.25" customHeight="1">
      <c r="A30" s="22"/>
      <c r="B30" s="27"/>
      <c r="C30" s="28"/>
      <c r="D30" s="29"/>
      <c r="E30" s="34"/>
      <c r="F30" s="36"/>
      <c r="G30" s="37"/>
      <c r="H30" s="38"/>
      <c r="I30" s="17"/>
      <c r="J30" s="39"/>
      <c r="K30" s="41"/>
      <c r="L30" s="48"/>
      <c r="M30" s="59" t="str">
        <f t="shared" ref="M30" si="8">IF(J30="","「参加資格」を選択してください",IF(J30="在勤",2000,IF(J30="在住",IF(K30="",2000,IF(K30="小学生",800,IF(K30="中学生",800,IF(K30="高校生",1300,"想定外の動作です。")))),IF(J30="在学",IF(K30="","「※学生」を選択してください」",IF(K30="小学生",800,IF(K30="中学生",800,IF(K30="高校生",1300,"想定外の動作です。")))),IF(J30="オープン",IF(K30="",2300,IF(K30="小学生",2000,IF(K30="中学生",2000,IF(K30="高校生",2000,2300)))),IF(J30="在クラブ（市外）",IF(K30="",2300,IF(K30="小学生",2000,IF(K30="中学生",2000,IF(K30="高校生",2000,2300)))),"想定外の動作です。"))))))</f>
        <v>「参加資格」を選択してください</v>
      </c>
      <c r="N30" s="4"/>
      <c r="O30" s="4"/>
    </row>
    <row r="31" spans="1:18" ht="22.5" customHeight="1">
      <c r="A31" s="23"/>
      <c r="B31" s="30"/>
      <c r="C31" s="31"/>
      <c r="D31" s="32"/>
      <c r="E31" s="35"/>
      <c r="F31" s="18"/>
      <c r="G31" s="19"/>
      <c r="H31" s="20"/>
      <c r="I31" s="16"/>
      <c r="J31" s="40"/>
      <c r="K31" s="35"/>
      <c r="L31" s="40"/>
      <c r="M31" s="60"/>
      <c r="O31" s="4"/>
    </row>
    <row r="32" spans="1:18" s="3" customFormat="1" ht="11.25" customHeight="1">
      <c r="A32" s="21">
        <v>6</v>
      </c>
      <c r="B32" s="24"/>
      <c r="C32" s="25"/>
      <c r="D32" s="26"/>
      <c r="E32" s="33"/>
      <c r="F32" s="36"/>
      <c r="G32" s="37"/>
      <c r="H32" s="38"/>
      <c r="I32" s="17"/>
      <c r="J32" s="39"/>
      <c r="K32" s="41"/>
      <c r="L32" s="48"/>
      <c r="M32" s="59" t="str">
        <f t="shared" ref="M32" si="9">IF(J32="","「参加資格」を選択してください",IF(J32="在勤",2000,IF(J32="在住",IF(K32="",2000,IF(K32="小学生",800,IF(K32="中学生",800,IF(K32="高校生",1300,"想定外の動作です。")))),IF(J32="在学",IF(K32="","「※学生」を選択してください」",IF(K32="小学生",800,IF(K32="中学生",800,IF(K32="高校生",1300,"想定外の動作です。")))),IF(J32="オープン",IF(K32="",2300,IF(K32="小学生",2000,IF(K32="中学生",2000,IF(K32="高校生",2000,2300)))),IF(J32="在クラブ（市外）",IF(K32="",2300,IF(K32="小学生",2000,IF(K32="中学生",2000,IF(K32="高校生",2000,2300)))),"想定外の動作です。"))))))</f>
        <v>「参加資格」を選択してください</v>
      </c>
      <c r="N32" s="4"/>
      <c r="O32" s="8"/>
      <c r="P32" s="2"/>
      <c r="Q32" s="2"/>
      <c r="R32" s="2"/>
    </row>
    <row r="33" spans="1:18" ht="22.5" customHeight="1">
      <c r="A33" s="22"/>
      <c r="B33" s="27"/>
      <c r="C33" s="28"/>
      <c r="D33" s="29"/>
      <c r="E33" s="34"/>
      <c r="F33" s="18"/>
      <c r="G33" s="19"/>
      <c r="H33" s="20"/>
      <c r="I33" s="16"/>
      <c r="J33" s="40"/>
      <c r="K33" s="35"/>
      <c r="L33" s="40"/>
      <c r="M33" s="60"/>
      <c r="N33" s="4"/>
      <c r="O33" s="4"/>
    </row>
    <row r="34" spans="1:18" ht="11.25" customHeight="1">
      <c r="A34" s="22"/>
      <c r="B34" s="27"/>
      <c r="C34" s="28"/>
      <c r="D34" s="29"/>
      <c r="E34" s="34"/>
      <c r="F34" s="36"/>
      <c r="G34" s="37"/>
      <c r="H34" s="38"/>
      <c r="I34" s="17"/>
      <c r="J34" s="39"/>
      <c r="K34" s="41"/>
      <c r="L34" s="48"/>
      <c r="M34" s="59" t="str">
        <f t="shared" ref="M34" si="10">IF(J34="","「参加資格」を選択してください",IF(J34="在勤",2000,IF(J34="在住",IF(K34="",2000,IF(K34="小学生",800,IF(K34="中学生",800,IF(K34="高校生",1300,"想定外の動作です。")))),IF(J34="在学",IF(K34="","「※学生」を選択してください」",IF(K34="小学生",800,IF(K34="中学生",800,IF(K34="高校生",1300,"想定外の動作です。")))),IF(J34="オープン",IF(K34="",2300,IF(K34="小学生",2000,IF(K34="中学生",2000,IF(K34="高校生",2000,2300)))),IF(J34="在クラブ（市外）",IF(K34="",2300,IF(K34="小学生",2000,IF(K34="中学生",2000,IF(K34="高校生",2000,2300)))),"想定外の動作です。"))))))</f>
        <v>「参加資格」を選択してください</v>
      </c>
      <c r="N34" s="4"/>
      <c r="O34" s="4"/>
    </row>
    <row r="35" spans="1:18" ht="22.5" customHeight="1">
      <c r="A35" s="23"/>
      <c r="B35" s="30"/>
      <c r="C35" s="31"/>
      <c r="D35" s="32"/>
      <c r="E35" s="35"/>
      <c r="F35" s="18"/>
      <c r="G35" s="19"/>
      <c r="H35" s="20"/>
      <c r="I35" s="16"/>
      <c r="J35" s="40"/>
      <c r="K35" s="35"/>
      <c r="L35" s="40"/>
      <c r="M35" s="60"/>
      <c r="O35" s="4"/>
    </row>
    <row r="36" spans="1:18" s="3" customFormat="1" ht="11.25" customHeight="1">
      <c r="A36" s="21">
        <v>7</v>
      </c>
      <c r="B36" s="24"/>
      <c r="C36" s="25"/>
      <c r="D36" s="26"/>
      <c r="E36" s="33"/>
      <c r="F36" s="36"/>
      <c r="G36" s="37"/>
      <c r="H36" s="38"/>
      <c r="I36" s="17"/>
      <c r="J36" s="39"/>
      <c r="K36" s="41"/>
      <c r="L36" s="48"/>
      <c r="M36" s="59" t="str">
        <f t="shared" ref="M36" si="11">IF(J36="","「参加資格」を選択してください",IF(J36="在勤",2000,IF(J36="在住",IF(K36="",2000,IF(K36="小学生",800,IF(K36="中学生",800,IF(K36="高校生",1300,"想定外の動作です。")))),IF(J36="在学",IF(K36="","「※学生」を選択してください」",IF(K36="小学生",800,IF(K36="中学生",800,IF(K36="高校生",1300,"想定外の動作です。")))),IF(J36="オープン",IF(K36="",2300,IF(K36="小学生",2000,IF(K36="中学生",2000,IF(K36="高校生",2000,2300)))),IF(J36="在クラブ（市外）",IF(K36="",2300,IF(K36="小学生",2000,IF(K36="中学生",2000,IF(K36="高校生",2000,2300)))),"想定外の動作です。"))))))</f>
        <v>「参加資格」を選択してください</v>
      </c>
      <c r="N36" s="4"/>
      <c r="O36" s="8"/>
      <c r="P36" s="2"/>
      <c r="Q36" s="2"/>
      <c r="R36" s="2"/>
    </row>
    <row r="37" spans="1:18" ht="22.5" customHeight="1">
      <c r="A37" s="22"/>
      <c r="B37" s="27"/>
      <c r="C37" s="28"/>
      <c r="D37" s="29"/>
      <c r="E37" s="34"/>
      <c r="F37" s="18"/>
      <c r="G37" s="19"/>
      <c r="H37" s="20"/>
      <c r="I37" s="16"/>
      <c r="J37" s="40"/>
      <c r="K37" s="35"/>
      <c r="L37" s="40"/>
      <c r="M37" s="60"/>
      <c r="N37" s="4"/>
      <c r="O37" s="4"/>
    </row>
    <row r="38" spans="1:18" ht="11.25" customHeight="1">
      <c r="A38" s="22"/>
      <c r="B38" s="27"/>
      <c r="C38" s="28"/>
      <c r="D38" s="29"/>
      <c r="E38" s="34"/>
      <c r="F38" s="36"/>
      <c r="G38" s="37"/>
      <c r="H38" s="38"/>
      <c r="I38" s="17"/>
      <c r="J38" s="39"/>
      <c r="K38" s="41"/>
      <c r="L38" s="48"/>
      <c r="M38" s="59" t="str">
        <f t="shared" ref="M38" si="12">IF(J38="","「参加資格」を選択してください",IF(J38="在勤",2000,IF(J38="在住",IF(K38="",2000,IF(K38="小学生",800,IF(K38="中学生",800,IF(K38="高校生",1300,"想定外の動作です。")))),IF(J38="在学",IF(K38="","「※学生」を選択してください」",IF(K38="小学生",800,IF(K38="中学生",800,IF(K38="高校生",1300,"想定外の動作です。")))),IF(J38="オープン",IF(K38="",2300,IF(K38="小学生",2000,IF(K38="中学生",2000,IF(K38="高校生",2000,2300)))),IF(J38="在クラブ（市外）",IF(K38="",2300,IF(K38="小学生",2000,IF(K38="中学生",2000,IF(K38="高校生",2000,2300)))),"想定外の動作です。"))))))</f>
        <v>「参加資格」を選択してください</v>
      </c>
      <c r="N38" s="4"/>
      <c r="O38" s="4"/>
    </row>
    <row r="39" spans="1:18" ht="22.5" customHeight="1">
      <c r="A39" s="23"/>
      <c r="B39" s="30"/>
      <c r="C39" s="31"/>
      <c r="D39" s="32"/>
      <c r="E39" s="35"/>
      <c r="F39" s="18"/>
      <c r="G39" s="19"/>
      <c r="H39" s="20"/>
      <c r="I39" s="16"/>
      <c r="J39" s="40"/>
      <c r="K39" s="35"/>
      <c r="L39" s="40"/>
      <c r="M39" s="60"/>
      <c r="O39" s="4"/>
    </row>
    <row r="40" spans="1:18" s="3" customFormat="1" ht="11.25" customHeight="1">
      <c r="A40" s="21">
        <v>8</v>
      </c>
      <c r="B40" s="24"/>
      <c r="C40" s="25"/>
      <c r="D40" s="26"/>
      <c r="E40" s="33"/>
      <c r="F40" s="36"/>
      <c r="G40" s="37"/>
      <c r="H40" s="38"/>
      <c r="I40" s="17"/>
      <c r="J40" s="39"/>
      <c r="K40" s="41"/>
      <c r="L40" s="48"/>
      <c r="M40" s="59" t="str">
        <f t="shared" ref="M40" si="13">IF(J40="","「参加資格」を選択してください",IF(J40="在勤",2000,IF(J40="在住",IF(K40="",2000,IF(K40="小学生",800,IF(K40="中学生",800,IF(K40="高校生",1300,"想定外の動作です。")))),IF(J40="在学",IF(K40="","「※学生」を選択してください」",IF(K40="小学生",800,IF(K40="中学生",800,IF(K40="高校生",1300,"想定外の動作です。")))),IF(J40="オープン",IF(K40="",2300,IF(K40="小学生",2000,IF(K40="中学生",2000,IF(K40="高校生",2000,2300)))),IF(J40="在クラブ（市外）",IF(K40="",2300,IF(K40="小学生",2000,IF(K40="中学生",2000,IF(K40="高校生",2000,2300)))),"想定外の動作です。"))))))</f>
        <v>「参加資格」を選択してください</v>
      </c>
      <c r="N40" s="4"/>
      <c r="O40" s="8"/>
      <c r="P40" s="2"/>
      <c r="Q40" s="2"/>
      <c r="R40" s="2"/>
    </row>
    <row r="41" spans="1:18" ht="22.5" customHeight="1">
      <c r="A41" s="22"/>
      <c r="B41" s="27"/>
      <c r="C41" s="28"/>
      <c r="D41" s="29"/>
      <c r="E41" s="34"/>
      <c r="F41" s="18"/>
      <c r="G41" s="19"/>
      <c r="H41" s="20"/>
      <c r="I41" s="16"/>
      <c r="J41" s="40"/>
      <c r="K41" s="35"/>
      <c r="L41" s="40"/>
      <c r="M41" s="60"/>
      <c r="N41" s="4"/>
      <c r="O41" s="4"/>
    </row>
    <row r="42" spans="1:18" ht="11.25" customHeight="1">
      <c r="A42" s="22"/>
      <c r="B42" s="27"/>
      <c r="C42" s="28"/>
      <c r="D42" s="29"/>
      <c r="E42" s="34"/>
      <c r="F42" s="36"/>
      <c r="G42" s="37"/>
      <c r="H42" s="38"/>
      <c r="I42" s="17"/>
      <c r="J42" s="39"/>
      <c r="K42" s="41"/>
      <c r="L42" s="48"/>
      <c r="M42" s="59" t="str">
        <f t="shared" ref="M42" si="14">IF(J42="","「参加資格」を選択してください",IF(J42="在勤",2000,IF(J42="在住",IF(K42="",2000,IF(K42="小学生",800,IF(K42="中学生",800,IF(K42="高校生",1300,"想定外の動作です。")))),IF(J42="在学",IF(K42="","「※学生」を選択してください」",IF(K42="小学生",800,IF(K42="中学生",800,IF(K42="高校生",1300,"想定外の動作です。")))),IF(J42="オープン",IF(K42="",2300,IF(K42="小学生",2000,IF(K42="中学生",2000,IF(K42="高校生",2000,2300)))),IF(J42="在クラブ（市外）",IF(K42="",2300,IF(K42="小学生",2000,IF(K42="中学生",2000,IF(K42="高校生",2000,2300)))),"想定外の動作です。"))))))</f>
        <v>「参加資格」を選択してください</v>
      </c>
      <c r="N42" s="4"/>
      <c r="O42" s="4"/>
    </row>
    <row r="43" spans="1:18" ht="22.5" customHeight="1">
      <c r="A43" s="23"/>
      <c r="B43" s="30"/>
      <c r="C43" s="31"/>
      <c r="D43" s="32"/>
      <c r="E43" s="35"/>
      <c r="F43" s="18"/>
      <c r="G43" s="19"/>
      <c r="H43" s="20"/>
      <c r="I43" s="16"/>
      <c r="J43" s="40"/>
      <c r="K43" s="35"/>
      <c r="L43" s="40"/>
      <c r="M43" s="60"/>
      <c r="O43" s="4"/>
    </row>
  </sheetData>
  <sheetProtection algorithmName="SHA-512" hashValue="wxw2b6IGdZJ1Pxb1fr4xCRtS3STFP917VJ1hLZDM7gIIw7+r4g5o+BKdhQPtehLt9JBsU4mRTXiMTlw1wEWd0g==" saltValue="lKmwUylyvniN1f2vZdxcMA==" spinCount="100000" sheet="1" objects="1" scenarios="1"/>
  <mergeCells count="140">
    <mergeCell ref="A9:M9"/>
    <mergeCell ref="A10:M10"/>
    <mergeCell ref="A6:M6"/>
    <mergeCell ref="E1:E3"/>
    <mergeCell ref="E4:E5"/>
    <mergeCell ref="H1:M1"/>
    <mergeCell ref="I2:M2"/>
    <mergeCell ref="M42:M43"/>
    <mergeCell ref="L30:L31"/>
    <mergeCell ref="L32:L33"/>
    <mergeCell ref="L34:L35"/>
    <mergeCell ref="L36:L37"/>
    <mergeCell ref="L38:L39"/>
    <mergeCell ref="L40:L41"/>
    <mergeCell ref="L42:L43"/>
    <mergeCell ref="M12:M13"/>
    <mergeCell ref="M14:M15"/>
    <mergeCell ref="M16:M17"/>
    <mergeCell ref="M18:M19"/>
    <mergeCell ref="M20:M21"/>
    <mergeCell ref="M22:M23"/>
    <mergeCell ref="M36:M37"/>
    <mergeCell ref="M38:M39"/>
    <mergeCell ref="M40:M41"/>
    <mergeCell ref="M24:M25"/>
    <mergeCell ref="M26:M27"/>
    <mergeCell ref="M28:M29"/>
    <mergeCell ref="M30:M31"/>
    <mergeCell ref="M32:M33"/>
    <mergeCell ref="M34:M35"/>
    <mergeCell ref="L12:L13"/>
    <mergeCell ref="L16:L17"/>
    <mergeCell ref="L18:L19"/>
    <mergeCell ref="L20:L21"/>
    <mergeCell ref="L22:L23"/>
    <mergeCell ref="L24:L25"/>
    <mergeCell ref="L26:L27"/>
    <mergeCell ref="L28:L29"/>
    <mergeCell ref="K12:K13"/>
    <mergeCell ref="K20:K21"/>
    <mergeCell ref="K28:K29"/>
    <mergeCell ref="F13:H13"/>
    <mergeCell ref="F14:H14"/>
    <mergeCell ref="J14:J15"/>
    <mergeCell ref="K14:K15"/>
    <mergeCell ref="A1:D5"/>
    <mergeCell ref="J12:J13"/>
    <mergeCell ref="F15:H15"/>
    <mergeCell ref="B11:D11"/>
    <mergeCell ref="F11:H11"/>
    <mergeCell ref="A12:A15"/>
    <mergeCell ref="B12:D15"/>
    <mergeCell ref="E12:E15"/>
    <mergeCell ref="F12:H12"/>
    <mergeCell ref="H3:M3"/>
    <mergeCell ref="F1:G1"/>
    <mergeCell ref="F3:G3"/>
    <mergeCell ref="F4:G4"/>
    <mergeCell ref="F5:G5"/>
    <mergeCell ref="H4:M4"/>
    <mergeCell ref="H5:M5"/>
    <mergeCell ref="F2:G2"/>
    <mergeCell ref="A7:M7"/>
    <mergeCell ref="A8:M8"/>
    <mergeCell ref="L14:L15"/>
    <mergeCell ref="F21:H21"/>
    <mergeCell ref="F22:H22"/>
    <mergeCell ref="J22:J23"/>
    <mergeCell ref="K22:K23"/>
    <mergeCell ref="F23:H23"/>
    <mergeCell ref="F19:H19"/>
    <mergeCell ref="A20:A23"/>
    <mergeCell ref="B20:D23"/>
    <mergeCell ref="E20:E23"/>
    <mergeCell ref="F20:H20"/>
    <mergeCell ref="J20:J21"/>
    <mergeCell ref="A16:A19"/>
    <mergeCell ref="B16:D19"/>
    <mergeCell ref="E16:E19"/>
    <mergeCell ref="F16:H16"/>
    <mergeCell ref="J16:J17"/>
    <mergeCell ref="K16:K17"/>
    <mergeCell ref="F17:H17"/>
    <mergeCell ref="F18:H18"/>
    <mergeCell ref="J18:J19"/>
    <mergeCell ref="K18:K19"/>
    <mergeCell ref="F29:H29"/>
    <mergeCell ref="F30:H30"/>
    <mergeCell ref="J30:J31"/>
    <mergeCell ref="K30:K31"/>
    <mergeCell ref="F31:H31"/>
    <mergeCell ref="F27:H27"/>
    <mergeCell ref="A28:A31"/>
    <mergeCell ref="B28:D31"/>
    <mergeCell ref="E28:E31"/>
    <mergeCell ref="F28:H28"/>
    <mergeCell ref="J28:J29"/>
    <mergeCell ref="A24:A27"/>
    <mergeCell ref="B24:D27"/>
    <mergeCell ref="E24:E27"/>
    <mergeCell ref="F24:H24"/>
    <mergeCell ref="J24:J25"/>
    <mergeCell ref="K24:K25"/>
    <mergeCell ref="F25:H25"/>
    <mergeCell ref="F26:H26"/>
    <mergeCell ref="J26:J27"/>
    <mergeCell ref="K26:K27"/>
    <mergeCell ref="K36:K37"/>
    <mergeCell ref="F37:H37"/>
    <mergeCell ref="F38:H38"/>
    <mergeCell ref="J38:J39"/>
    <mergeCell ref="K38:K39"/>
    <mergeCell ref="F39:H39"/>
    <mergeCell ref="F35:H35"/>
    <mergeCell ref="A36:A39"/>
    <mergeCell ref="B36:D39"/>
    <mergeCell ref="E36:E39"/>
    <mergeCell ref="F36:H36"/>
    <mergeCell ref="J36:J37"/>
    <mergeCell ref="A32:A35"/>
    <mergeCell ref="B32:D35"/>
    <mergeCell ref="E32:E35"/>
    <mergeCell ref="F32:H32"/>
    <mergeCell ref="J32:J33"/>
    <mergeCell ref="K32:K33"/>
    <mergeCell ref="F33:H33"/>
    <mergeCell ref="F34:H34"/>
    <mergeCell ref="J34:J35"/>
    <mergeCell ref="K34:K35"/>
    <mergeCell ref="F43:H43"/>
    <mergeCell ref="A40:A43"/>
    <mergeCell ref="B40:D43"/>
    <mergeCell ref="E40:E43"/>
    <mergeCell ref="F40:H40"/>
    <mergeCell ref="J40:J41"/>
    <mergeCell ref="K40:K41"/>
    <mergeCell ref="F41:H41"/>
    <mergeCell ref="F42:H42"/>
    <mergeCell ref="J42:J43"/>
    <mergeCell ref="K42:K43"/>
  </mergeCells>
  <phoneticPr fontId="1"/>
  <dataValidations count="5">
    <dataValidation type="list" allowBlank="1" showInputMessage="1" showErrorMessage="1" sqref="E12:E43">
      <formula1>$O$1:$O$6</formula1>
    </dataValidation>
    <dataValidation type="list" allowBlank="1" showInputMessage="1" showErrorMessage="1" sqref="B12:D43">
      <formula1>$P$1:$P$4</formula1>
    </dataValidation>
    <dataValidation type="list" allowBlank="1" showInputMessage="1" showErrorMessage="1" sqref="L12:L43">
      <formula1>$N$1:$N$5</formula1>
    </dataValidation>
    <dataValidation type="list" allowBlank="1" showInputMessage="1" showErrorMessage="1" sqref="J12:J43">
      <formula1>$R$1:$R$6</formula1>
    </dataValidation>
    <dataValidation type="list" allowBlank="1" showInputMessage="1" showErrorMessage="1" sqref="K12:K43">
      <formula1>$T$1:$T$4</formula1>
    </dataValidation>
  </dataValidations>
  <pageMargins left="0.78740157480314965" right="0.59" top="0.61" bottom="0" header="0.3" footer="0"/>
  <pageSetup paperSize="9" scale="67" orientation="portrait" horizontalDpi="300" verticalDpi="300" r:id="rId1"/>
  <headerFooter alignWithMargins="0">
    <oddHeader>&amp;C&amp;"HG丸ｺﾞｼｯｸM-PRO,ﾒﾃﾞｨｳﾑ"&amp;18　&amp;A　&amp;R
柏市バトミントン大会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混合ダブルス</vt:lpstr>
      <vt:lpstr>混合ダブルス!Print_Area</vt:lpstr>
      <vt:lpstr>混合ダブルス!資格</vt:lpstr>
      <vt:lpstr>混合ダブルス!種目</vt:lpstr>
      <vt:lpstr>混合ダブルス!男子ダブルス</vt:lpstr>
      <vt:lpstr>混合ダブルス!登録</vt:lpstr>
      <vt:lpstr>混合ダブルス!部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金子明</dc:creator>
  <cp:lastModifiedBy>金子明</cp:lastModifiedBy>
  <cp:lastPrinted>2024-03-29T23:10:54Z</cp:lastPrinted>
  <dcterms:created xsi:type="dcterms:W3CDTF">1997-01-08T22:48:59Z</dcterms:created>
  <dcterms:modified xsi:type="dcterms:W3CDTF">2025-10-16T09:23:27Z</dcterms:modified>
</cp:coreProperties>
</file>